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Апрел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E9" i="1"/>
  <c r="F9" i="1"/>
  <c r="G9" i="1"/>
  <c r="H9" i="1"/>
  <c r="I9" i="1"/>
  <c r="J9" i="1"/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C12" i="1"/>
  <c r="C13" i="1"/>
  <c r="C14" i="1"/>
  <c r="C15" i="1"/>
  <c r="C16" i="1"/>
  <c r="D12" i="1"/>
  <c r="D13" i="1"/>
  <c r="D14" i="1"/>
  <c r="D15" i="1"/>
  <c r="D16" i="1"/>
  <c r="D17" i="1"/>
  <c r="D18" i="1"/>
  <c r="F4" i="1"/>
  <c r="F5" i="1"/>
  <c r="G4" i="1"/>
  <c r="G5" i="1"/>
  <c r="J4" i="1"/>
  <c r="J5" i="1"/>
  <c r="I4" i="1"/>
  <c r="I5" i="1"/>
  <c r="H4" i="1"/>
  <c r="H5" i="1"/>
  <c r="C4" i="1"/>
  <c r="C5" i="1"/>
  <c r="D6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<sst xmlns="http://schemas.openxmlformats.org/spreadsheetml/2006/main" count="31" uniqueCount="31">
  <si>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</si>
  <si>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</si>
  <si>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</si>
  <si>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</si>
  <si>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</si>
  <si>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</si>
  <si>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</si>
  <si>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</si>
  <si>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</si>
  <si>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</si>
  <si>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</si>
  <si>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</si>
  <si>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</si>
  <si>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</si>
  <si>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</si>
  <si>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</si>
  <si>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</si>
  <si>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</si>
  <si>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</si>
  <si>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</si>
  <si>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</si>
  <si>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</si>
  <si>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</si>
  <si>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</si>
  <si>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</si>
  <si>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</si>
  <si>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</si>
  <si>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</si>
  <si>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Каша гречневая на молоке с сахаром</t>
  </si>
  <si>
    <t>Чай с сахаром</t>
  </si>
  <si>
    <t>Фрукт(яблоко)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</si>
</sst>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07.03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A14" t="str">
            <v>54-16к-2020</v>
          </cell>
        </row>
        <row r="40">
          <cell r="A40" t="str">
            <v>54-20к-2020</v>
          </cell>
          <cell r="D40">
            <v>7.2</v>
          </cell>
          <cell r="E40">
            <v>13</v>
          </cell>
          <cell r="F40">
            <v>26.7</v>
          </cell>
          <cell r="G40">
            <v>300.72000000000003</v>
          </cell>
          <cell r="H40">
            <v>45.2</v>
          </cell>
          <cell r="J40" t="str">
            <v>54-16з-2020</v>
          </cell>
          <cell r="K40" t="str">
            <v>винегрет с кон.горошком</v>
          </cell>
          <cell r="M40">
            <v>0.6</v>
          </cell>
          <cell r="N40">
            <v>5.3</v>
          </cell>
          <cell r="O40">
            <v>4.0999999999999996</v>
          </cell>
          <cell r="P40">
            <v>67.099999999999994</v>
          </cell>
          <cell r="Q40">
            <v>13.1</v>
          </cell>
        </row>
        <row r="41">
          <cell r="A41" t="str">
            <v>54-2гн-2020</v>
          </cell>
          <cell r="D41">
            <v>2.79</v>
          </cell>
          <cell r="E41">
            <v>2.5499999999999998</v>
          </cell>
          <cell r="F41">
            <v>13.3</v>
          </cell>
          <cell r="G41">
            <v>87.25</v>
          </cell>
          <cell r="H41">
            <v>9.4</v>
          </cell>
          <cell r="J41" t="str">
            <v>54-3с-2020</v>
          </cell>
          <cell r="K41" t="str">
            <v>Суп рассольник</v>
          </cell>
          <cell r="M41">
            <v>9.6999999999999993</v>
          </cell>
          <cell r="N41">
            <v>25.6</v>
          </cell>
          <cell r="O41">
            <v>56</v>
          </cell>
          <cell r="P41">
            <v>492.3</v>
          </cell>
          <cell r="Q41">
            <v>10.5</v>
          </cell>
        </row>
        <row r="42">
          <cell r="J42" t="str">
            <v>54-16м-2020</v>
          </cell>
          <cell r="K42" t="str">
            <v>тефтеля мясная с соусом</v>
          </cell>
          <cell r="M42">
            <v>6.7</v>
          </cell>
          <cell r="N42">
            <v>8.8000000000000007</v>
          </cell>
          <cell r="O42">
            <v>4.2</v>
          </cell>
          <cell r="P42">
            <v>113.1</v>
          </cell>
          <cell r="Q42">
            <v>16.3</v>
          </cell>
        </row>
        <row r="43">
          <cell r="B43" t="str">
            <v>хлеб пшеничный</v>
          </cell>
          <cell r="J43" t="str">
            <v>54-6г-2020</v>
          </cell>
          <cell r="K43" t="str">
            <v>рис с овощами</v>
          </cell>
          <cell r="M43">
            <v>3.7</v>
          </cell>
          <cell r="N43">
            <v>4.8</v>
          </cell>
          <cell r="O43">
            <v>37.5</v>
          </cell>
          <cell r="P43">
            <v>223.5</v>
          </cell>
          <cell r="Q43">
            <v>11.8</v>
          </cell>
        </row>
        <row r="44">
          <cell r="J44" t="str">
            <v>54-2гн-2020</v>
          </cell>
          <cell r="K44" t="str">
            <v>чай с сахаром</v>
          </cell>
          <cell r="M44">
            <v>2.79</v>
          </cell>
          <cell r="N44">
            <v>2.5499999999999998</v>
          </cell>
          <cell r="O44">
            <v>13.3</v>
          </cell>
          <cell r="P44">
            <v>87.25</v>
          </cell>
          <cell r="Q44">
            <v>9.4</v>
          </cell>
        </row>
        <row r="45">
          <cell r="K45" t="str">
            <v>хлеб пшеничный</v>
          </cell>
          <cell r="M45">
            <v>2.94</v>
          </cell>
          <cell r="N45">
            <v>1.64</v>
          </cell>
          <cell r="O45">
            <v>20.6</v>
          </cell>
          <cell r="P45">
            <v>87.23</v>
          </cell>
          <cell r="Q45">
            <v>1.54</v>
          </cell>
        </row>
        <row r="46">
          <cell r="K46" t="str">
            <v>хлеб ржаной</v>
          </cell>
          <cell r="M46">
            <v>2.81</v>
          </cell>
          <cell r="N46">
            <v>0.44</v>
          </cell>
          <cell r="O46">
            <v>23.52</v>
          </cell>
          <cell r="P46">
            <v>111.56</v>
          </cell>
          <cell r="Q46">
            <v>1.7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C9">
            <v>358</v>
          </cell>
          <cell r="E9">
            <v>150</v>
          </cell>
          <cell r="F9">
            <v>13.3</v>
          </cell>
          <cell r="G9">
            <v>68.36</v>
          </cell>
          <cell r="H9">
            <v>1</v>
          </cell>
          <cell r="I9">
            <v>1.89</v>
          </cell>
          <cell r="J9">
            <v>2.2000000000000002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[1]Лист1!A40</f>
        <v>54-20к-2020</v>
      </c>
      <c r="D4" s="33" t="s">
        <v>28</v>
      </c>
      <c r="E4" s="15">
        <v>210</v>
      </c>
      <c r="F4" s="25">
        <f>[1]Лист1!H40</f>
        <v>45.2</v>
      </c>
      <c r="G4" s="15">
        <f>[1]Лист1!G40</f>
        <v>300.72000000000003</v>
      </c>
      <c r="H4" s="15">
        <f>[1]Лист1!D40</f>
        <v>7.2</v>
      </c>
      <c r="I4" s="15">
        <f>[1]Лист1!E40</f>
        <v>13</v>
      </c>
      <c r="J4" s="16">
        <f>[1]Лист1!F40</f>
        <v>26.7</v>
      </c>
    </row>
    <row r="5" spans="1:10" x14ac:dyDescent="0.25">
      <c r="A5" s="7"/>
      <c r="B5" s="1" t="s">
        <v>12</v>
      </c>
      <c r="C5" s="2" t="str">
        <f>[1]Лист1!A41</f>
        <v>54-2гн-2020</v>
      </c>
      <c r="D5" s="34" t="s">
        <v>29</v>
      </c>
      <c r="E5" s="17">
        <v>200</v>
      </c>
      <c r="F5" s="26">
        <f>[1]Лист1!H41</f>
        <v>9.4</v>
      </c>
      <c r="G5" s="17">
        <f>[1]Лист1!G41</f>
        <v>87.25</v>
      </c>
      <c r="H5" s="17">
        <f>[1]Лист1!D41</f>
        <v>2.79</v>
      </c>
      <c r="I5" s="17">
        <f>[1]Лист1!E41</f>
        <v>2.5499999999999998</v>
      </c>
      <c r="J5" s="18">
        <f>[1]Лист1!F41</f>
        <v>13.3</v>
      </c>
    </row>
    <row r="6" spans="1:10" x14ac:dyDescent="0.25">
      <c r="A6" s="7"/>
      <c r="B6" s="1" t="s">
        <v>23</v>
      </c>
      <c r="C6" s="2">
        <v>481</v>
      </c>
      <c r="D6" s="34" t="str">
        <f>[1]Лист1!$B$43</f>
        <v>хлеб пшеничный</v>
      </c>
      <c r="E6" s="17">
        <v>60</v>
      </c>
      <c r="F6" s="26">
        <v>1.54</v>
      </c>
      <c r="G6" s="17">
        <v>87</v>
      </c>
      <c r="H6" s="17">
        <v>3</v>
      </c>
      <c r="I6" s="17">
        <v>2</v>
      </c>
      <c r="J6" s="18">
        <v>21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f>'[2]1'!C9</f>
        <v>358</v>
      </c>
      <c r="D9" s="33" t="s">
        <v>30</v>
      </c>
      <c r="E9" s="15">
        <f>'[2]1'!E9</f>
        <v>150</v>
      </c>
      <c r="F9" s="25">
        <f>'[2]1'!F9</f>
        <v>13.3</v>
      </c>
      <c r="G9" s="15">
        <f>'[2]1'!G9</f>
        <v>68.36</v>
      </c>
      <c r="H9" s="15">
        <f>'[2]1'!H9</f>
        <v>1</v>
      </c>
      <c r="I9" s="15">
        <f>'[2]1'!I9</f>
        <v>1.89</v>
      </c>
      <c r="J9" s="16">
        <f>'[2]1'!J9</f>
        <v>2.2000000000000002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tr">
        <f>[1]Лист1!J40</f>
        <v>54-16з-2020</v>
      </c>
      <c r="D12" s="36" t="str">
        <f>[1]Лист1!$K$40</f>
        <v>винегрет с кон.горошком</v>
      </c>
      <c r="E12" s="21">
        <v>60</v>
      </c>
      <c r="F12" s="28">
        <f>[1]Лист1!Q40</f>
        <v>13.1</v>
      </c>
      <c r="G12" s="21">
        <f>[1]Лист1!P40</f>
        <v>67.099999999999994</v>
      </c>
      <c r="H12" s="21">
        <f>[1]Лист1!M40</f>
        <v>0.6</v>
      </c>
      <c r="I12" s="21">
        <f>[1]Лист1!N40</f>
        <v>5.3</v>
      </c>
      <c r="J12" s="22">
        <f>[1]Лист1!O40</f>
        <v>4.0999999999999996</v>
      </c>
    </row>
    <row r="13" spans="1:10" x14ac:dyDescent="0.25">
      <c r="A13" s="7"/>
      <c r="B13" s="1" t="s">
        <v>16</v>
      </c>
      <c r="C13" s="2" t="str">
        <f>[1]Лист1!J41</f>
        <v>54-3с-2020</v>
      </c>
      <c r="D13" s="34" t="str">
        <f>[1]Лист1!K41</f>
        <v>Суп рассольник</v>
      </c>
      <c r="E13" s="17">
        <v>200</v>
      </c>
      <c r="F13" s="26">
        <f>[1]Лист1!Q41</f>
        <v>10.5</v>
      </c>
      <c r="G13" s="17">
        <f>[1]Лист1!P41</f>
        <v>492.3</v>
      </c>
      <c r="H13" s="17">
        <f>[1]Лист1!M41</f>
        <v>9.6999999999999993</v>
      </c>
      <c r="I13" s="17">
        <f>[1]Лист1!N41</f>
        <v>25.6</v>
      </c>
      <c r="J13" s="18">
        <f>[1]Лист1!O41</f>
        <v>56</v>
      </c>
    </row>
    <row r="14" spans="1:10" x14ac:dyDescent="0.25">
      <c r="A14" s="7"/>
      <c r="B14" s="1" t="s">
        <v>17</v>
      </c>
      <c r="C14" s="2" t="str">
        <f>[1]Лист1!J42</f>
        <v>54-16м-2020</v>
      </c>
      <c r="D14" s="34" t="str">
        <f>[1]Лист1!K42</f>
        <v>тефтеля мясная с соусом</v>
      </c>
      <c r="E14" s="17">
        <v>90</v>
      </c>
      <c r="F14" s="26">
        <f>[1]Лист1!Q42</f>
        <v>16.3</v>
      </c>
      <c r="G14" s="17">
        <f>[1]Лист1!P42</f>
        <v>113.1</v>
      </c>
      <c r="H14" s="17">
        <f>[1]Лист1!M42</f>
        <v>6.7</v>
      </c>
      <c r="I14" s="17">
        <f>[1]Лист1!N42</f>
        <v>8.8000000000000007</v>
      </c>
      <c r="J14" s="18">
        <f>[1]Лист1!O42</f>
        <v>4.2</v>
      </c>
    </row>
    <row r="15" spans="1:10" x14ac:dyDescent="0.25">
      <c r="A15" s="7"/>
      <c r="B15" s="1" t="s">
        <v>18</v>
      </c>
      <c r="C15" s="2" t="str">
        <f>[1]Лист1!J43</f>
        <v>54-6г-2020</v>
      </c>
      <c r="D15" s="34" t="str">
        <f>[1]Лист1!K43</f>
        <v>рис с овощами</v>
      </c>
      <c r="E15" s="17">
        <v>150</v>
      </c>
      <c r="F15" s="26">
        <f>[1]Лист1!Q43</f>
        <v>11.8</v>
      </c>
      <c r="G15" s="17">
        <f>[1]Лист1!P43</f>
        <v>223.5</v>
      </c>
      <c r="H15" s="17">
        <f>[1]Лист1!M43</f>
        <v>3.7</v>
      </c>
      <c r="I15" s="17">
        <f>[1]Лист1!N43</f>
        <v>4.8</v>
      </c>
      <c r="J15" s="18">
        <f>[1]Лист1!O43</f>
        <v>37.5</v>
      </c>
    </row>
    <row r="16" spans="1:10" x14ac:dyDescent="0.25">
      <c r="A16" s="7"/>
      <c r="B16" s="1" t="s">
        <v>19</v>
      </c>
      <c r="C16" s="2" t="str">
        <f>[1]Лист1!J44</f>
        <v>54-2гн-2020</v>
      </c>
      <c r="D16" s="34" t="str">
        <f>[1]Лист1!K44</f>
        <v>чай с сахаром</v>
      </c>
      <c r="E16" s="17">
        <v>200</v>
      </c>
      <c r="F16" s="26">
        <f>[1]Лист1!Q44</f>
        <v>9.4</v>
      </c>
      <c r="G16" s="17">
        <f>[1]Лист1!P44</f>
        <v>87.25</v>
      </c>
      <c r="H16" s="17">
        <f>[1]Лист1!M44</f>
        <v>2.79</v>
      </c>
      <c r="I16" s="17">
        <f>[1]Лист1!N44</f>
        <v>2.5499999999999998</v>
      </c>
      <c r="J16" s="18">
        <f>[1]Лист1!O44</f>
        <v>13.3</v>
      </c>
    </row>
    <row r="17" spans="1:10" x14ac:dyDescent="0.25">
      <c r="A17" s="7"/>
      <c r="B17" s="1" t="s">
        <v>24</v>
      </c>
      <c r="C17" s="2">
        <v>481</v>
      </c>
      <c r="D17" s="34" t="str">
        <f>[1]Лист1!K45</f>
        <v>хлеб пшеничный</v>
      </c>
      <c r="E17" s="17">
        <v>40</v>
      </c>
      <c r="F17" s="26">
        <f>[1]Лист1!Q45</f>
        <v>1.54</v>
      </c>
      <c r="G17" s="17">
        <f>[1]Лист1!P45</f>
        <v>87.23</v>
      </c>
      <c r="H17" s="17">
        <f>[1]Лист1!M45</f>
        <v>2.94</v>
      </c>
      <c r="I17" s="17">
        <f>[1]Лист1!N45</f>
        <v>1.64</v>
      </c>
      <c r="J17" s="18">
        <f>[1]Лист1!O45</f>
        <v>20.6</v>
      </c>
    </row>
    <row r="18" spans="1:10" x14ac:dyDescent="0.25">
      <c r="A18" s="7"/>
      <c r="B18" s="1" t="s">
        <v>21</v>
      </c>
      <c r="C18" s="2">
        <v>481</v>
      </c>
      <c r="D18" s="34" t="str">
        <f>[1]Лист1!K46</f>
        <v>хлеб ржаной</v>
      </c>
      <c r="E18" s="17">
        <v>60</v>
      </c>
      <c r="F18" s="26">
        <f>[1]Лист1!Q46</f>
        <v>1.7</v>
      </c>
      <c r="G18" s="17">
        <f>[1]Лист1!P46</f>
        <v>111.56</v>
      </c>
      <c r="H18" s="17">
        <f>[1]Лист1!M46</f>
        <v>2.81</v>
      </c>
      <c r="I18" s="17">
        <f>[1]Лист1!N46</f>
        <v>0.44</v>
      </c>
      <c r="J18" s="18">
        <f>[1]Лист1!O46</f>
        <v>23.52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2023-04-13T03:51:33Z</dcterms:modified>
</cp:coreProperties>
</file>